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OneDrive\Email attachments\Escritorio\SCANNER ESTADOS FINANCIEROS AL 30 JUNIO 2022 Y 30 JUNIO 2023\"/>
    </mc:Choice>
  </mc:AlternateContent>
  <bookViews>
    <workbookView xWindow="0" yWindow="0" windowWidth="20400" windowHeight="7005"/>
  </bookViews>
  <sheets>
    <sheet name="Estado de Situación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D17" i="2"/>
  <c r="B27" i="2"/>
  <c r="D27" i="2"/>
  <c r="B29" i="2"/>
  <c r="D29" i="2"/>
  <c r="B40" i="2"/>
  <c r="B51" i="2" s="1"/>
  <c r="B60" i="2" s="1"/>
  <c r="D40" i="2"/>
  <c r="D51" i="2" s="1"/>
  <c r="B49" i="2"/>
  <c r="D49" i="2"/>
  <c r="B56" i="2"/>
  <c r="B59" i="2" s="1"/>
  <c r="B57" i="2"/>
</calcChain>
</file>

<file path=xl/sharedStrings.xml><?xml version="1.0" encoding="utf-8"?>
<sst xmlns="http://schemas.openxmlformats.org/spreadsheetml/2006/main" count="59" uniqueCount="59">
  <si>
    <t>Firma del Contador</t>
  </si>
  <si>
    <t>Firma del Enc. Administrativo</t>
  </si>
  <si>
    <t>___________________________</t>
  </si>
  <si>
    <t>Firma del Financiero</t>
  </si>
  <si>
    <t>Firma del Director  o Presidente</t>
  </si>
  <si>
    <t>_______________________________</t>
  </si>
  <si>
    <t>Las notas en las páginas 1 a 11 son parte integral de estos Estados Financieros.</t>
  </si>
  <si>
    <t>Total Activos Netos/Patrimonio mas Pasivos</t>
  </si>
  <si>
    <t>Patrimonio Neto</t>
  </si>
  <si>
    <t>Intereses minoritarios</t>
  </si>
  <si>
    <t>Resultado acumulado</t>
  </si>
  <si>
    <t xml:space="preserve">Resultados positivos (ahorro)/negativo (desahorro) </t>
  </si>
  <si>
    <t>Reservas</t>
  </si>
  <si>
    <t>Capital</t>
  </si>
  <si>
    <t>Activos Netos/Patrimonio (Notas 12 )</t>
  </si>
  <si>
    <t>Total pasivos</t>
  </si>
  <si>
    <t>Total pasivos no corrientes</t>
  </si>
  <si>
    <t xml:space="preserve"> Otros pasivos no corrientes (Nota 35)</t>
  </si>
  <si>
    <t>Beneficios a empleados a largo plazo (Nota 34)</t>
  </si>
  <si>
    <t>Provisiones a largo plazo (Nota 33)</t>
  </si>
  <si>
    <t xml:space="preserve">Instrumentos de deuda (Nota 32) </t>
  </si>
  <si>
    <t>Préstamos a largo plazo (Nota 31)</t>
  </si>
  <si>
    <t>Cuentas por pagar a largo plazo (Nota 30)</t>
  </si>
  <si>
    <t>Pasivos no corrientes</t>
  </si>
  <si>
    <t>Total pasivos corrientes</t>
  </si>
  <si>
    <t>Otros pasivos corrientes (Nota 29)</t>
  </si>
  <si>
    <t xml:space="preserve"> Pensiones (Nota 28)</t>
  </si>
  <si>
    <t>Beneficios a empleados a corto plazo (Nota 27)</t>
  </si>
  <si>
    <t xml:space="preserve"> Provisiones a corto plazo (Nota 26)</t>
  </si>
  <si>
    <t xml:space="preserve">Parte corriente de préstamos a largo plazo (Nota 24) </t>
  </si>
  <si>
    <t xml:space="preserve"> Préstamos a corto plazo (Nota 23)</t>
  </si>
  <si>
    <t>Cuentas por pagar a corto plazo (Nota 11)</t>
  </si>
  <si>
    <t>Sobregiro bancario (Nota 21)</t>
  </si>
  <si>
    <t>Pasivos corrientes</t>
  </si>
  <si>
    <t>Total activos</t>
  </si>
  <si>
    <t>Total activos no corrientes</t>
  </si>
  <si>
    <t>Otros activos no financieros (Nota 20)</t>
  </si>
  <si>
    <t>Activos intangibles (Nota 19)</t>
  </si>
  <si>
    <t>Propiedad, planta y equipo neto (Nota 10)</t>
  </si>
  <si>
    <t>Otros activos financieros (Notas 17)</t>
  </si>
  <si>
    <t>Inversiones a largo plazo (Nota 16)</t>
  </si>
  <si>
    <t>Documentos por cobrar (Nota 15)</t>
  </si>
  <si>
    <t>Cuentas por cobrar a largo plazo (Notas 14)</t>
  </si>
  <si>
    <t>Activos no corrientes</t>
  </si>
  <si>
    <t>Total activos corrientes</t>
  </si>
  <si>
    <t>Cuenta por cobrar a corto plazo (Notas 9)</t>
  </si>
  <si>
    <t>Otros activos corrientes (Nota 13)</t>
  </si>
  <si>
    <t>Pagos anticipados (Nota 12)</t>
  </si>
  <si>
    <t>Inventarios (Nota 8)</t>
  </si>
  <si>
    <t>Cuenta por cobrar a corto plazo (Notas 10)</t>
  </si>
  <si>
    <t>Porción corriente de documentos por cobrar (Nota 9)</t>
  </si>
  <si>
    <t>Inversiones a corto plazo (Nota 8)</t>
  </si>
  <si>
    <t xml:space="preserve">Efectivo y equivalente de efectivo (Notas 7) </t>
  </si>
  <si>
    <t>Activos corrientes</t>
  </si>
  <si>
    <t>Activos</t>
  </si>
  <si>
    <t xml:space="preserve"> (Valores en RD$)</t>
  </si>
  <si>
    <t>Al 30 de junio de 2022 y 2023</t>
  </si>
  <si>
    <t>Estado de Situación Financiera</t>
  </si>
  <si>
    <t>AYUNTAMIENTO MUNICIPAL LAS YAYAS VIAJAMA AZUA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</si>
</sst>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&quot;$&quot;#,##0.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31F20"/>
      <name val="Times New Roman"/>
      <family val="1"/>
    </font>
    <font>
      <b/>
      <sz val="8"/>
      <color rgb="FF231F2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u/>
      <sz val="8"/>
      <color rgb="FF231F20"/>
      <name val="Times New Roman"/>
      <family val="1"/>
    </font>
    <font>
      <sz val="8"/>
      <color rgb="FFFF0000"/>
      <name val="Times New Roman"/>
      <family val="1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164" fontId="2" fillId="0" borderId="0" xfId="1" applyFont="1"/>
    <xf numFmtId="0" fontId="4" fillId="0" borderId="0" xfId="0" applyFont="1" applyAlignment="1">
      <alignment horizontal="left" vertical="center"/>
    </xf>
    <xf numFmtId="165" fontId="3" fillId="0" borderId="0" xfId="0" applyNumberFormat="1" applyFont="1"/>
    <xf numFmtId="165" fontId="2" fillId="0" borderId="0" xfId="0" applyNumberFormat="1" applyFont="1"/>
    <xf numFmtId="165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/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4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5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 indent="1"/>
    </xf>
    <xf numFmtId="165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 indent="1"/>
    </xf>
    <xf numFmtId="166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/OneDrive/Email%20attachments/Escritorio/Estados%20Financieros%20Definitivos%20Las%20Yayas%20de%20Viajama%20Corte%20Semestral%202023%20el%20ulti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o del Patrimonio"/>
      <sheetName val="Est. de Rendimiento Fin"/>
      <sheetName val="Estado Comparativo"/>
      <sheetName val="Flujo de Efectivo Las Yayas "/>
      <sheetName val="NOTAS DEL 7 AL 23"/>
      <sheetName val="NOTAS 1 AL 6"/>
      <sheetName val="ANEXO CUENTAS POR PAGAR"/>
      <sheetName val="ANEXO CUENTAS POR PAGAR JUNIO 2"/>
      <sheetName val="ANEXO CUENTAS POR COBRAR"/>
      <sheetName val="inventario "/>
    </sheetNames>
    <sheetDataSet>
      <sheetData sheetId="0"/>
      <sheetData sheetId="1">
        <row r="25">
          <cell r="C25">
            <v>8080326.9000000004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topLeftCell="A64" zoomScale="150" zoomScaleNormal="150" workbookViewId="0">
      <selection activeCell="B57" sqref="B57"/>
    </sheetView>
  </sheetViews>
  <sheetFormatPr baseColWidth="10" defaultRowHeight="15.75" x14ac:dyDescent="0.25"/>
  <cols>
    <col min="1" max="1" width="45.28515625" style="1" customWidth="1"/>
    <col min="2" max="2" width="16.28515625" style="1" customWidth="1"/>
    <col min="3" max="3" width="4.5703125" style="1" hidden="1" customWidth="1"/>
    <col min="4" max="4" width="14.5703125" style="1" customWidth="1"/>
    <col min="5" max="6" width="17.42578125" style="1" bestFit="1" customWidth="1"/>
    <col min="7" max="16384" width="11.42578125" style="1"/>
  </cols>
  <sheetData>
    <row r="1" spans="1:10" x14ac:dyDescent="0.25">
      <c r="A1" s="37" t="s">
        <v>58</v>
      </c>
      <c r="B1" s="37"/>
      <c r="C1" s="37"/>
      <c r="D1" s="37"/>
    </row>
    <row r="2" spans="1:10" x14ac:dyDescent="0.25">
      <c r="A2" s="37" t="s">
        <v>57</v>
      </c>
      <c r="B2" s="37"/>
      <c r="C2" s="37"/>
      <c r="D2" s="37"/>
    </row>
    <row r="3" spans="1:10" x14ac:dyDescent="0.25">
      <c r="A3" s="37" t="s">
        <v>56</v>
      </c>
      <c r="B3" s="37"/>
      <c r="C3" s="37"/>
      <c r="D3" s="37"/>
    </row>
    <row r="4" spans="1:10" x14ac:dyDescent="0.25">
      <c r="A4" s="37" t="s">
        <v>55</v>
      </c>
      <c r="B4" s="37"/>
      <c r="C4" s="37"/>
      <c r="D4" s="37"/>
    </row>
    <row r="5" spans="1:10" x14ac:dyDescent="0.25">
      <c r="A5" s="36"/>
      <c r="B5" s="36"/>
      <c r="C5" s="36"/>
      <c r="D5" s="36"/>
    </row>
    <row r="6" spans="1:10" ht="12.75" customHeight="1" x14ac:dyDescent="0.25">
      <c r="A6" s="20"/>
      <c r="B6" s="11">
        <v>2023</v>
      </c>
      <c r="C6" s="11"/>
      <c r="D6" s="11">
        <v>2022</v>
      </c>
    </row>
    <row r="7" spans="1:10" x14ac:dyDescent="0.25">
      <c r="A7" s="12" t="s">
        <v>54</v>
      </c>
      <c r="B7" s="20"/>
      <c r="C7" s="20"/>
      <c r="D7" s="20"/>
    </row>
    <row r="8" spans="1:10" x14ac:dyDescent="0.25">
      <c r="A8" s="12" t="s">
        <v>53</v>
      </c>
      <c r="B8" s="20"/>
      <c r="C8" s="20"/>
      <c r="D8" s="20"/>
    </row>
    <row r="9" spans="1:10" x14ac:dyDescent="0.25">
      <c r="A9" s="23" t="s">
        <v>52</v>
      </c>
      <c r="B9" s="19">
        <v>12711453.73</v>
      </c>
      <c r="C9" s="17"/>
      <c r="D9" s="19">
        <v>5457928.1699999999</v>
      </c>
      <c r="E9" s="35"/>
      <c r="F9" s="35"/>
      <c r="G9" s="35"/>
      <c r="H9" s="35"/>
      <c r="I9" s="35"/>
      <c r="J9" s="34"/>
    </row>
    <row r="10" spans="1:10" hidden="1" x14ac:dyDescent="0.25">
      <c r="A10" s="31" t="s">
        <v>51</v>
      </c>
      <c r="B10" s="33">
        <v>0</v>
      </c>
      <c r="C10" s="30"/>
      <c r="D10" s="29">
        <v>0</v>
      </c>
    </row>
    <row r="11" spans="1:10" hidden="1" x14ac:dyDescent="0.25">
      <c r="A11" s="31" t="s">
        <v>50</v>
      </c>
      <c r="B11" s="32">
        <v>0</v>
      </c>
      <c r="C11" s="30"/>
      <c r="D11" s="29">
        <v>0</v>
      </c>
    </row>
    <row r="12" spans="1:10" hidden="1" x14ac:dyDescent="0.25">
      <c r="A12" s="31" t="s">
        <v>49</v>
      </c>
      <c r="B12" s="29"/>
      <c r="C12" s="30"/>
      <c r="D12" s="29">
        <v>0</v>
      </c>
    </row>
    <row r="13" spans="1:10" x14ac:dyDescent="0.25">
      <c r="A13" s="18" t="s">
        <v>48</v>
      </c>
      <c r="B13" s="19">
        <v>21615</v>
      </c>
      <c r="C13" s="17"/>
      <c r="D13" s="19">
        <v>33051</v>
      </c>
    </row>
    <row r="14" spans="1:10" hidden="1" x14ac:dyDescent="0.25">
      <c r="A14" s="18" t="s">
        <v>47</v>
      </c>
      <c r="B14" s="28">
        <v>0</v>
      </c>
      <c r="C14" s="17"/>
      <c r="D14" s="19">
        <v>0</v>
      </c>
    </row>
    <row r="15" spans="1:10" hidden="1" x14ac:dyDescent="0.25">
      <c r="A15" s="18" t="s">
        <v>46</v>
      </c>
      <c r="B15" s="19">
        <v>0</v>
      </c>
      <c r="C15" s="17"/>
      <c r="D15" s="19">
        <v>0</v>
      </c>
    </row>
    <row r="16" spans="1:10" x14ac:dyDescent="0.25">
      <c r="A16" s="18" t="s">
        <v>45</v>
      </c>
      <c r="B16" s="19">
        <v>121500</v>
      </c>
      <c r="C16" s="17"/>
      <c r="D16" s="19"/>
    </row>
    <row r="17" spans="1:4" x14ac:dyDescent="0.25">
      <c r="A17" s="12" t="s">
        <v>44</v>
      </c>
      <c r="B17" s="14">
        <f>SUM(B9:B16)</f>
        <v>12854568.73</v>
      </c>
      <c r="C17" s="11"/>
      <c r="D17" s="14">
        <f>SUM(D9:D15)</f>
        <v>5490979.1699999999</v>
      </c>
    </row>
    <row r="18" spans="1:4" ht="6.75" customHeight="1" x14ac:dyDescent="0.25">
      <c r="A18" s="12"/>
      <c r="B18" s="11"/>
      <c r="C18" s="11"/>
      <c r="D18" s="11"/>
    </row>
    <row r="19" spans="1:4" x14ac:dyDescent="0.25">
      <c r="A19" s="12" t="s">
        <v>43</v>
      </c>
      <c r="B19" s="27"/>
      <c r="C19" s="27"/>
      <c r="D19" s="27"/>
    </row>
    <row r="20" spans="1:4" hidden="1" x14ac:dyDescent="0.25">
      <c r="A20" s="18" t="s">
        <v>42</v>
      </c>
      <c r="B20" s="17">
        <v>0</v>
      </c>
      <c r="C20" s="17"/>
      <c r="D20" s="17">
        <v>0</v>
      </c>
    </row>
    <row r="21" spans="1:4" hidden="1" x14ac:dyDescent="0.25">
      <c r="A21" s="18" t="s">
        <v>41</v>
      </c>
      <c r="B21" s="17">
        <v>0</v>
      </c>
      <c r="C21" s="17"/>
      <c r="D21" s="17">
        <v>0</v>
      </c>
    </row>
    <row r="22" spans="1:4" hidden="1" x14ac:dyDescent="0.25">
      <c r="A22" s="18" t="s">
        <v>40</v>
      </c>
      <c r="B22" s="17">
        <v>0</v>
      </c>
      <c r="C22" s="17"/>
      <c r="D22" s="17">
        <v>0</v>
      </c>
    </row>
    <row r="23" spans="1:4" hidden="1" x14ac:dyDescent="0.25">
      <c r="A23" s="18" t="s">
        <v>39</v>
      </c>
      <c r="B23" s="17">
        <v>0</v>
      </c>
      <c r="C23" s="17"/>
      <c r="D23" s="17">
        <v>0</v>
      </c>
    </row>
    <row r="24" spans="1:4" x14ac:dyDescent="0.25">
      <c r="A24" s="23" t="s">
        <v>38</v>
      </c>
      <c r="B24" s="22">
        <v>34334578.07</v>
      </c>
      <c r="C24" s="17"/>
      <c r="D24" s="22">
        <v>37074984.609999999</v>
      </c>
    </row>
    <row r="25" spans="1:4" hidden="1" x14ac:dyDescent="0.25">
      <c r="A25" s="18" t="s">
        <v>37</v>
      </c>
      <c r="B25" s="17">
        <v>0</v>
      </c>
      <c r="C25" s="17"/>
      <c r="D25" s="17">
        <v>0</v>
      </c>
    </row>
    <row r="26" spans="1:4" hidden="1" x14ac:dyDescent="0.25">
      <c r="A26" s="18" t="s">
        <v>36</v>
      </c>
      <c r="B26" s="16">
        <v>0</v>
      </c>
      <c r="C26" s="17"/>
      <c r="D26" s="16">
        <v>0</v>
      </c>
    </row>
    <row r="27" spans="1:4" x14ac:dyDescent="0.25">
      <c r="A27" s="12" t="s">
        <v>35</v>
      </c>
      <c r="B27" s="14">
        <f>SUM(B20:B26)</f>
        <v>34334578.07</v>
      </c>
      <c r="C27" s="11"/>
      <c r="D27" s="14">
        <f>SUM(D20:D26)</f>
        <v>37074984.609999999</v>
      </c>
    </row>
    <row r="28" spans="1:4" ht="9" customHeight="1" x14ac:dyDescent="0.25">
      <c r="A28" s="12"/>
      <c r="B28" s="11"/>
      <c r="C28" s="11"/>
      <c r="D28" s="11"/>
    </row>
    <row r="29" spans="1:4" ht="16.5" thickBot="1" x14ac:dyDescent="0.3">
      <c r="A29" s="12" t="s">
        <v>34</v>
      </c>
      <c r="B29" s="26">
        <f>+B17+B27</f>
        <v>47189146.799999997</v>
      </c>
      <c r="C29" s="11"/>
      <c r="D29" s="26">
        <f>+D17+D27</f>
        <v>42565963.780000001</v>
      </c>
    </row>
    <row r="30" spans="1:4" ht="16.5" thickTop="1" x14ac:dyDescent="0.25">
      <c r="A30" s="25" t="s">
        <v>33</v>
      </c>
      <c r="B30" s="20"/>
      <c r="C30" s="20"/>
      <c r="D30" s="20"/>
    </row>
    <row r="31" spans="1:4" x14ac:dyDescent="0.25">
      <c r="A31" s="25"/>
      <c r="B31" s="24"/>
      <c r="C31" s="24"/>
      <c r="D31" s="24"/>
    </row>
    <row r="32" spans="1:4" hidden="1" x14ac:dyDescent="0.25">
      <c r="A32" s="18" t="s">
        <v>32</v>
      </c>
      <c r="B32" s="17">
        <v>0</v>
      </c>
      <c r="C32" s="17"/>
      <c r="D32" s="17">
        <v>0</v>
      </c>
    </row>
    <row r="33" spans="1:4" x14ac:dyDescent="0.25">
      <c r="A33" s="23" t="s">
        <v>31</v>
      </c>
      <c r="B33" s="19">
        <v>1276562.3999999999</v>
      </c>
      <c r="C33" s="17"/>
      <c r="D33" s="22">
        <v>424324</v>
      </c>
    </row>
    <row r="34" spans="1:4" hidden="1" x14ac:dyDescent="0.25">
      <c r="A34" s="18" t="s">
        <v>30</v>
      </c>
      <c r="B34" s="17">
        <v>0</v>
      </c>
      <c r="C34" s="17"/>
      <c r="D34" s="17">
        <v>0</v>
      </c>
    </row>
    <row r="35" spans="1:4" hidden="1" x14ac:dyDescent="0.25">
      <c r="A35" s="18" t="s">
        <v>29</v>
      </c>
      <c r="B35" s="17">
        <v>0</v>
      </c>
      <c r="C35" s="17"/>
      <c r="D35" s="17">
        <v>0</v>
      </c>
    </row>
    <row r="36" spans="1:4" hidden="1" x14ac:dyDescent="0.25">
      <c r="A36" s="18" t="s">
        <v>28</v>
      </c>
      <c r="B36" s="17">
        <v>0</v>
      </c>
      <c r="C36" s="17"/>
      <c r="D36" s="17">
        <v>0</v>
      </c>
    </row>
    <row r="37" spans="1:4" hidden="1" x14ac:dyDescent="0.25">
      <c r="A37" s="18" t="s">
        <v>27</v>
      </c>
      <c r="B37" s="17">
        <v>0</v>
      </c>
      <c r="C37" s="17"/>
      <c r="D37" s="17">
        <v>0</v>
      </c>
    </row>
    <row r="38" spans="1:4" hidden="1" x14ac:dyDescent="0.25">
      <c r="A38" s="18" t="s">
        <v>26</v>
      </c>
      <c r="B38" s="17">
        <v>0</v>
      </c>
      <c r="C38" s="17"/>
      <c r="D38" s="17">
        <v>0</v>
      </c>
    </row>
    <row r="39" spans="1:4" hidden="1" x14ac:dyDescent="0.25">
      <c r="A39" s="18" t="s">
        <v>25</v>
      </c>
      <c r="B39" s="16">
        <v>0</v>
      </c>
      <c r="C39" s="17"/>
      <c r="D39" s="17">
        <v>0</v>
      </c>
    </row>
    <row r="40" spans="1:4" x14ac:dyDescent="0.25">
      <c r="A40" s="12" t="s">
        <v>24</v>
      </c>
      <c r="B40" s="14">
        <f>SUM(B32:B39)</f>
        <v>1276562.3999999999</v>
      </c>
      <c r="C40" s="11"/>
      <c r="D40" s="14">
        <f>SUM(D32:D39)</f>
        <v>424324</v>
      </c>
    </row>
    <row r="41" spans="1:4" ht="8.25" customHeight="1" x14ac:dyDescent="0.25">
      <c r="A41" s="12"/>
      <c r="B41" s="11"/>
      <c r="C41" s="11"/>
      <c r="D41" s="11"/>
    </row>
    <row r="42" spans="1:4" x14ac:dyDescent="0.25">
      <c r="A42" s="12" t="s">
        <v>23</v>
      </c>
      <c r="B42" s="20"/>
      <c r="C42" s="20"/>
      <c r="D42" s="20"/>
    </row>
    <row r="43" spans="1:4" hidden="1" x14ac:dyDescent="0.25">
      <c r="A43" s="18" t="s">
        <v>22</v>
      </c>
      <c r="B43" s="17">
        <v>0</v>
      </c>
      <c r="C43" s="17"/>
      <c r="D43" s="17">
        <v>0</v>
      </c>
    </row>
    <row r="44" spans="1:4" hidden="1" x14ac:dyDescent="0.25">
      <c r="A44" s="18" t="s">
        <v>21</v>
      </c>
      <c r="B44" s="17">
        <v>0</v>
      </c>
      <c r="C44" s="17"/>
      <c r="D44" s="17">
        <v>0</v>
      </c>
    </row>
    <row r="45" spans="1:4" hidden="1" x14ac:dyDescent="0.25">
      <c r="A45" s="18" t="s">
        <v>20</v>
      </c>
      <c r="B45" s="17">
        <v>0</v>
      </c>
      <c r="C45" s="17"/>
      <c r="D45" s="17">
        <v>0</v>
      </c>
    </row>
    <row r="46" spans="1:4" hidden="1" x14ac:dyDescent="0.25">
      <c r="A46" s="18" t="s">
        <v>19</v>
      </c>
      <c r="B46" s="17">
        <v>0</v>
      </c>
      <c r="C46" s="17"/>
      <c r="D46" s="17">
        <v>0</v>
      </c>
    </row>
    <row r="47" spans="1:4" hidden="1" x14ac:dyDescent="0.25">
      <c r="A47" s="18" t="s">
        <v>18</v>
      </c>
      <c r="B47" s="17">
        <v>0</v>
      </c>
      <c r="C47" s="17"/>
      <c r="D47" s="17">
        <v>0</v>
      </c>
    </row>
    <row r="48" spans="1:4" hidden="1" x14ac:dyDescent="0.25">
      <c r="A48" s="18" t="s">
        <v>17</v>
      </c>
      <c r="B48" s="16">
        <v>0</v>
      </c>
      <c r="C48" s="17"/>
      <c r="D48" s="16">
        <v>0</v>
      </c>
    </row>
    <row r="49" spans="1:6" hidden="1" x14ac:dyDescent="0.25">
      <c r="A49" s="12" t="s">
        <v>16</v>
      </c>
      <c r="B49" s="11">
        <f>SUM(B43:B48)</f>
        <v>0</v>
      </c>
      <c r="C49" s="11"/>
      <c r="D49" s="11">
        <f>SUM(D43:D48)</f>
        <v>0</v>
      </c>
    </row>
    <row r="50" spans="1:6" ht="10.5" customHeight="1" x14ac:dyDescent="0.25">
      <c r="A50" s="12"/>
      <c r="B50" s="11"/>
      <c r="C50" s="11"/>
      <c r="D50" s="11"/>
    </row>
    <row r="51" spans="1:6" x14ac:dyDescent="0.25">
      <c r="A51" s="12" t="s">
        <v>15</v>
      </c>
      <c r="B51" s="10">
        <f>+B40+B49</f>
        <v>1276562.3999999999</v>
      </c>
      <c r="C51" s="11"/>
      <c r="D51" s="10">
        <f>+D40+D49</f>
        <v>424324</v>
      </c>
    </row>
    <row r="52" spans="1:6" ht="9" customHeight="1" x14ac:dyDescent="0.25">
      <c r="A52" s="12"/>
      <c r="B52" s="11"/>
      <c r="C52" s="11"/>
      <c r="D52" s="11"/>
    </row>
    <row r="53" spans="1:6" x14ac:dyDescent="0.25">
      <c r="A53" s="21" t="s">
        <v>14</v>
      </c>
      <c r="B53" s="20"/>
      <c r="C53" s="20"/>
      <c r="D53" s="20"/>
    </row>
    <row r="54" spans="1:6" ht="12.75" customHeight="1" x14ac:dyDescent="0.25">
      <c r="A54" s="18" t="s">
        <v>13</v>
      </c>
      <c r="B54" s="19">
        <v>5604988.0700000003</v>
      </c>
      <c r="C54" s="17"/>
      <c r="D54" s="19">
        <v>5604988.0700000003</v>
      </c>
    </row>
    <row r="55" spans="1:6" ht="12.75" hidden="1" customHeight="1" x14ac:dyDescent="0.25">
      <c r="A55" s="18" t="s">
        <v>12</v>
      </c>
      <c r="B55" s="17">
        <v>0</v>
      </c>
      <c r="C55" s="17"/>
      <c r="D55" s="17">
        <v>0</v>
      </c>
    </row>
    <row r="56" spans="1:6" x14ac:dyDescent="0.25">
      <c r="A56" s="18" t="s">
        <v>11</v>
      </c>
      <c r="B56" s="19">
        <f>+'[1]Est. de Rendimiento Fin'!C25</f>
        <v>8080326.9000000004</v>
      </c>
      <c r="C56" s="17"/>
      <c r="D56" s="19">
        <v>4310278.6100000003</v>
      </c>
      <c r="E56" s="9"/>
      <c r="F56" s="9"/>
    </row>
    <row r="57" spans="1:6" x14ac:dyDescent="0.25">
      <c r="A57" s="18" t="s">
        <v>10</v>
      </c>
      <c r="B57" s="19">
        <f>32631737.64-404468.21</f>
        <v>32227269.43</v>
      </c>
      <c r="C57" s="17"/>
      <c r="D57" s="19">
        <v>32226373.100000001</v>
      </c>
    </row>
    <row r="58" spans="1:6" hidden="1" x14ac:dyDescent="0.25">
      <c r="A58" s="18" t="s">
        <v>9</v>
      </c>
      <c r="B58" s="16">
        <v>0</v>
      </c>
      <c r="C58" s="17"/>
      <c r="D58" s="16">
        <v>0</v>
      </c>
    </row>
    <row r="59" spans="1:6" s="13" customFormat="1" x14ac:dyDescent="0.25">
      <c r="A59" s="15" t="s">
        <v>8</v>
      </c>
      <c r="B59" s="14">
        <f>+B54+B56+B57</f>
        <v>45912584.399999999</v>
      </c>
      <c r="C59" s="11"/>
      <c r="D59" s="14">
        <v>42141639.780000001</v>
      </c>
    </row>
    <row r="60" spans="1:6" x14ac:dyDescent="0.25">
      <c r="A60" s="12" t="s">
        <v>7</v>
      </c>
      <c r="B60" s="10">
        <f>+B51+B59</f>
        <v>47189146.799999997</v>
      </c>
      <c r="C60" s="11"/>
      <c r="D60" s="10">
        <v>42565963.780000001</v>
      </c>
      <c r="E60" s="9"/>
    </row>
    <row r="61" spans="1:6" x14ac:dyDescent="0.25">
      <c r="A61" s="2"/>
      <c r="B61" s="8"/>
      <c r="C61" s="2"/>
      <c r="D61" s="2"/>
    </row>
    <row r="62" spans="1:6" x14ac:dyDescent="0.25">
      <c r="A62" s="7" t="s">
        <v>6</v>
      </c>
      <c r="B62" s="2"/>
      <c r="C62" s="2"/>
      <c r="D62" s="2"/>
    </row>
    <row r="63" spans="1:6" x14ac:dyDescent="0.25">
      <c r="A63" s="7"/>
      <c r="B63" s="2"/>
      <c r="C63" s="2"/>
      <c r="D63" s="2"/>
      <c r="F63" s="6"/>
    </row>
    <row r="64" spans="1:6" x14ac:dyDescent="0.25">
      <c r="A64" s="4" t="s">
        <v>5</v>
      </c>
      <c r="B64" s="5"/>
      <c r="C64" s="5"/>
      <c r="D64" s="5"/>
    </row>
    <row r="65" spans="1:4" x14ac:dyDescent="0.25">
      <c r="A65" s="4" t="s">
        <v>4</v>
      </c>
      <c r="B65" s="3" t="s">
        <v>3</v>
      </c>
      <c r="C65" s="3"/>
      <c r="D65" s="3"/>
    </row>
    <row r="66" spans="1:4" x14ac:dyDescent="0.25">
      <c r="A66" s="2"/>
      <c r="B66" s="2"/>
      <c r="C66" s="2"/>
      <c r="D66" s="2"/>
    </row>
    <row r="67" spans="1:4" x14ac:dyDescent="0.25">
      <c r="A67" s="2"/>
      <c r="B67" s="2"/>
      <c r="C67" s="2"/>
      <c r="D67" s="2"/>
    </row>
    <row r="68" spans="1:4" x14ac:dyDescent="0.25">
      <c r="A68" s="4" t="s">
        <v>2</v>
      </c>
      <c r="B68" s="5"/>
      <c r="C68" s="5"/>
      <c r="D68" s="5"/>
    </row>
    <row r="69" spans="1:4" x14ac:dyDescent="0.25">
      <c r="A69" s="4" t="s">
        <v>1</v>
      </c>
      <c r="B69" s="3" t="s">
        <v>0</v>
      </c>
      <c r="C69" s="3"/>
      <c r="D69" s="3"/>
    </row>
    <row r="70" spans="1:4" x14ac:dyDescent="0.25">
      <c r="A70" s="2"/>
      <c r="B70" s="2"/>
      <c r="C70" s="2"/>
      <c r="D70" s="2"/>
    </row>
    <row r="71" spans="1:4" x14ac:dyDescent="0.25">
      <c r="A71" s="2"/>
      <c r="B71" s="2"/>
      <c r="C71" s="2"/>
      <c r="D71" s="2"/>
    </row>
    <row r="72" spans="1:4" x14ac:dyDescent="0.25">
      <c r="A72" s="2"/>
      <c r="B72" s="2"/>
      <c r="C72" s="2"/>
      <c r="D72" s="2"/>
    </row>
    <row r="73" spans="1:4" x14ac:dyDescent="0.25">
      <c r="A73" s="2"/>
      <c r="B73" s="2"/>
      <c r="C73" s="2"/>
      <c r="D73" s="2"/>
    </row>
    <row r="74" spans="1:4" x14ac:dyDescent="0.25">
      <c r="A74" s="2"/>
      <c r="B74" s="2"/>
      <c r="C74" s="2"/>
      <c r="D74" s="2"/>
    </row>
    <row r="75" spans="1:4" x14ac:dyDescent="0.25">
      <c r="A75" s="2"/>
      <c r="B75" s="2"/>
      <c r="C75" s="2"/>
      <c r="D75" s="2"/>
    </row>
    <row r="76" spans="1:4" x14ac:dyDescent="0.25">
      <c r="A76" s="2"/>
      <c r="B76" s="2"/>
      <c r="C76" s="2"/>
      <c r="D76" s="2"/>
    </row>
    <row r="77" spans="1:4" x14ac:dyDescent="0.25">
      <c r="A77" s="2"/>
      <c r="B77" s="2"/>
      <c r="C77" s="2"/>
      <c r="D77" s="2"/>
    </row>
    <row r="78" spans="1:4" x14ac:dyDescent="0.25">
      <c r="A78" s="2"/>
      <c r="B78" s="2"/>
      <c r="C78" s="2"/>
      <c r="D78" s="2"/>
    </row>
    <row r="79" spans="1:4" x14ac:dyDescent="0.25">
      <c r="A79" s="2"/>
      <c r="B79" s="2"/>
      <c r="C79" s="2"/>
      <c r="D79" s="2"/>
    </row>
    <row r="80" spans="1:4" x14ac:dyDescent="0.25">
      <c r="A80" s="2"/>
      <c r="B80" s="2"/>
      <c r="C80" s="2"/>
      <c r="D80" s="2"/>
    </row>
    <row r="81" spans="1:4" x14ac:dyDescent="0.25">
      <c r="A81" s="2"/>
      <c r="B81" s="2"/>
      <c r="C81" s="2"/>
      <c r="D81" s="2"/>
    </row>
    <row r="82" spans="1:4" x14ac:dyDescent="0.25">
      <c r="A82" s="2"/>
      <c r="B82" s="2"/>
      <c r="C82" s="2"/>
      <c r="D82" s="2"/>
    </row>
    <row r="83" spans="1:4" x14ac:dyDescent="0.25">
      <c r="A83" s="2"/>
      <c r="B83" s="2"/>
      <c r="C83" s="2"/>
      <c r="D83" s="2"/>
    </row>
    <row r="84" spans="1:4" x14ac:dyDescent="0.25">
      <c r="A84" s="2"/>
      <c r="B84" s="2"/>
      <c r="C84" s="2"/>
      <c r="D84" s="2"/>
    </row>
    <row r="85" spans="1:4" x14ac:dyDescent="0.25">
      <c r="A85" s="2"/>
      <c r="B85" s="2"/>
      <c r="C85" s="2"/>
      <c r="D85" s="2"/>
    </row>
    <row r="86" spans="1:4" x14ac:dyDescent="0.25">
      <c r="A86" s="2"/>
      <c r="B86" s="2"/>
      <c r="C86" s="2"/>
      <c r="D86" s="2"/>
    </row>
    <row r="87" spans="1:4" x14ac:dyDescent="0.25">
      <c r="A87" s="2"/>
      <c r="B87" s="2"/>
      <c r="C87" s="2"/>
      <c r="D87" s="2"/>
    </row>
    <row r="88" spans="1:4" x14ac:dyDescent="0.25">
      <c r="A88" s="2"/>
      <c r="B88" s="2"/>
      <c r="C88" s="2"/>
      <c r="D88" s="2"/>
    </row>
    <row r="89" spans="1:4" x14ac:dyDescent="0.25">
      <c r="A89" s="2"/>
      <c r="B89" s="2"/>
      <c r="C89" s="2"/>
      <c r="D89" s="2"/>
    </row>
    <row r="90" spans="1:4" x14ac:dyDescent="0.25">
      <c r="A90" s="2"/>
      <c r="B90" s="2"/>
      <c r="C90" s="2"/>
      <c r="D90" s="2"/>
    </row>
    <row r="91" spans="1:4" x14ac:dyDescent="0.25">
      <c r="A91" s="2"/>
      <c r="B91" s="2"/>
      <c r="C91" s="2"/>
      <c r="D91" s="2"/>
    </row>
    <row r="92" spans="1:4" x14ac:dyDescent="0.25">
      <c r="A92" s="2"/>
      <c r="B92" s="2"/>
      <c r="C92" s="2"/>
      <c r="D92" s="2"/>
    </row>
    <row r="93" spans="1:4" x14ac:dyDescent="0.25">
      <c r="A93" s="2"/>
      <c r="B93" s="2"/>
      <c r="C93" s="2"/>
      <c r="D93" s="2"/>
    </row>
    <row r="94" spans="1:4" x14ac:dyDescent="0.25">
      <c r="A94" s="2"/>
      <c r="B94" s="2"/>
      <c r="C94" s="2"/>
      <c r="D94" s="2"/>
    </row>
    <row r="95" spans="1:4" x14ac:dyDescent="0.25">
      <c r="A95" s="2"/>
      <c r="B95" s="2"/>
      <c r="C95" s="2"/>
      <c r="D95" s="2"/>
    </row>
    <row r="96" spans="1:4" x14ac:dyDescent="0.25">
      <c r="A96" s="2"/>
      <c r="B96" s="2"/>
      <c r="C96" s="2"/>
      <c r="D96" s="2"/>
    </row>
    <row r="97" spans="1:4" x14ac:dyDescent="0.25">
      <c r="A97" s="2"/>
      <c r="B97" s="2"/>
      <c r="C97" s="2"/>
      <c r="D97" s="2"/>
    </row>
    <row r="98" spans="1:4" x14ac:dyDescent="0.25">
      <c r="A98" s="2"/>
      <c r="B98" s="2"/>
      <c r="C98" s="2"/>
      <c r="D98" s="2"/>
    </row>
    <row r="99" spans="1:4" x14ac:dyDescent="0.25">
      <c r="A99" s="2"/>
      <c r="B99" s="2"/>
      <c r="C99" s="2"/>
      <c r="D99" s="2"/>
    </row>
    <row r="100" spans="1:4" x14ac:dyDescent="0.25">
      <c r="A100" s="2"/>
      <c r="B100" s="2"/>
      <c r="C100" s="2"/>
      <c r="D100" s="2"/>
    </row>
    <row r="101" spans="1:4" x14ac:dyDescent="0.25">
      <c r="A101" s="2"/>
      <c r="B101" s="2"/>
      <c r="C101" s="2"/>
      <c r="D101" s="2"/>
    </row>
    <row r="102" spans="1:4" x14ac:dyDescent="0.25">
      <c r="A102" s="2"/>
      <c r="B102" s="2"/>
      <c r="C102" s="2"/>
      <c r="D102" s="2"/>
    </row>
    <row r="103" spans="1:4" x14ac:dyDescent="0.25">
      <c r="A103" s="2"/>
      <c r="B103" s="2"/>
      <c r="C103" s="2"/>
      <c r="D103" s="2"/>
    </row>
    <row r="104" spans="1:4" x14ac:dyDescent="0.25">
      <c r="A104" s="2"/>
      <c r="B104" s="2"/>
      <c r="C104" s="2"/>
      <c r="D104" s="2"/>
    </row>
    <row r="105" spans="1:4" x14ac:dyDescent="0.25">
      <c r="A105" s="2"/>
      <c r="B105" s="2"/>
      <c r="C105" s="2"/>
      <c r="D105" s="2"/>
    </row>
    <row r="106" spans="1:4" x14ac:dyDescent="0.25">
      <c r="A106" s="2"/>
      <c r="B106" s="2"/>
      <c r="C106" s="2"/>
      <c r="D106" s="2"/>
    </row>
    <row r="107" spans="1:4" x14ac:dyDescent="0.25">
      <c r="A107" s="2"/>
      <c r="B107" s="2"/>
      <c r="C107" s="2"/>
      <c r="D107" s="2"/>
    </row>
    <row r="108" spans="1:4" x14ac:dyDescent="0.25">
      <c r="A108" s="2"/>
      <c r="B108" s="2"/>
      <c r="C108" s="2"/>
      <c r="D108" s="2"/>
    </row>
    <row r="109" spans="1:4" x14ac:dyDescent="0.25">
      <c r="A109" s="2"/>
      <c r="B109" s="2"/>
      <c r="C109" s="2"/>
      <c r="D109" s="2"/>
    </row>
    <row r="110" spans="1:4" x14ac:dyDescent="0.25">
      <c r="A110" s="2"/>
      <c r="B110" s="2"/>
      <c r="C110" s="2"/>
      <c r="D110" s="2"/>
    </row>
    <row r="111" spans="1:4" x14ac:dyDescent="0.25">
      <c r="A111" s="2"/>
      <c r="B111" s="2"/>
      <c r="C111" s="2"/>
      <c r="D111" s="2"/>
    </row>
    <row r="112" spans="1:4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</sheetData>
  <mergeCells count="7">
    <mergeCell ref="B69:D69"/>
    <mergeCell ref="A1:D1"/>
    <mergeCell ref="A2:D2"/>
    <mergeCell ref="A3:D3"/>
    <mergeCell ref="A4:D4"/>
    <mergeCell ref="A30:A31"/>
    <mergeCell ref="B65:D65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Situación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yrene carrasco medrano</dc:creator>
  <cp:lastModifiedBy>yrene carrasco medrano</cp:lastModifiedBy>
  <dcterms:created xsi:type="dcterms:W3CDTF">2023-07-14T20:34:50Z</dcterms:created>
  <dcterms:modified xsi:type="dcterms:W3CDTF">2023-07-14T20:38:37Z</dcterms:modified>
</cp:coreProperties>
</file>